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23C553A1-ACFE-4133-AA9B-BF5D198D57E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-01 a I-01-P2_RIZIKAaZAVIS_v2" sheetId="4" r:id="rId1"/>
    <sheet name="cfg" sheetId="5" state="hidden" r:id="rId2"/>
  </sheets>
  <definedNames>
    <definedName name="_xlnm.Print_Area" localSheetId="0">'P-01 a I-01-P2_RIZIKAaZAVIS_v2'!$A$1:$M$44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4" l="1"/>
  <c r="E37" i="4"/>
  <c r="D37" i="4"/>
  <c r="F36" i="4"/>
  <c r="E36" i="4"/>
  <c r="D36" i="4"/>
  <c r="F35" i="4"/>
  <c r="E35" i="4"/>
  <c r="D35" i="4"/>
  <c r="C43" i="4" l="1"/>
  <c r="C42" i="4"/>
  <c r="C41" i="4"/>
  <c r="C31" i="4" s="1"/>
  <c r="D33" i="4"/>
  <c r="C34" i="4"/>
  <c r="F10" i="5" l="1"/>
  <c r="F9" i="5"/>
  <c r="F8" i="5"/>
  <c r="F7" i="5"/>
  <c r="F6" i="5"/>
  <c r="F5" i="5"/>
  <c r="F4" i="5"/>
  <c r="F3" i="5"/>
  <c r="F2" i="5"/>
  <c r="E10" i="5"/>
  <c r="E9" i="5"/>
  <c r="E8" i="5"/>
  <c r="E7" i="5"/>
  <c r="E6" i="5"/>
  <c r="E5" i="5"/>
  <c r="E4" i="5"/>
  <c r="E3" i="5"/>
  <c r="E2" i="5"/>
  <c r="D31" i="4" l="1"/>
</calcChain>
</file>

<file path=xl/sharedStrings.xml><?xml version="1.0" encoding="utf-8"?>
<sst xmlns="http://schemas.openxmlformats.org/spreadsheetml/2006/main" count="270" uniqueCount="153">
  <si>
    <t>Prehľad všetkých rizík projektu vrátane sledovania stavu opatrení</t>
  </si>
  <si>
    <t>ID</t>
  </si>
  <si>
    <t>POPIS  / NÁSLEDOK</t>
  </si>
  <si>
    <t>TERMÍN</t>
  </si>
  <si>
    <t>Poznámka</t>
  </si>
  <si>
    <t>A. Vysoká (&gt; 70%)</t>
  </si>
  <si>
    <t>A1</t>
  </si>
  <si>
    <t>A2</t>
  </si>
  <si>
    <t>A3</t>
  </si>
  <si>
    <t>B. Stredná (40% - 70%)</t>
  </si>
  <si>
    <t>B1</t>
  </si>
  <si>
    <t>B2</t>
  </si>
  <si>
    <t>B3</t>
  </si>
  <si>
    <t>C. Nízka (&lt; 40%)</t>
  </si>
  <si>
    <t>C1</t>
  </si>
  <si>
    <t>C2</t>
  </si>
  <si>
    <t>C3</t>
  </si>
  <si>
    <t xml:space="preserve">Vysvetlenie: </t>
  </si>
  <si>
    <r>
      <rPr>
        <b/>
        <sz val="10"/>
        <color indexed="8"/>
        <rFont val="Tahoma"/>
        <family val="2"/>
      </rPr>
      <t xml:space="preserve">ZODPOVEDNÝ
</t>
    </r>
    <r>
      <rPr>
        <sz val="10"/>
        <color indexed="23"/>
        <rFont val="Tahoma"/>
        <family val="2"/>
        <charset val="238"/>
      </rPr>
      <t>(kto)</t>
    </r>
  </si>
  <si>
    <r>
      <t xml:space="preserve">MITIGAČNÉ OPATRENIA
</t>
    </r>
    <r>
      <rPr>
        <sz val="10"/>
        <color indexed="23"/>
        <rFont val="Tahoma"/>
        <family val="2"/>
        <charset val="238"/>
      </rPr>
      <t>(ako - navrh riešenia)</t>
    </r>
  </si>
  <si>
    <r>
      <t xml:space="preserve">NÁZOV
RIZIKA a ZÁVISLOSTI
</t>
    </r>
    <r>
      <rPr>
        <sz val="10"/>
        <color indexed="23"/>
        <rFont val="Tahoma"/>
        <family val="2"/>
        <charset val="238"/>
      </rPr>
      <t>(čo)</t>
    </r>
  </si>
  <si>
    <t>merateľné ukazovatele budú naplnené na menej ako 85%</t>
  </si>
  <si>
    <t>Pozn.:</t>
  </si>
  <si>
    <t>&gt; 70% v čase realizácie projektu</t>
  </si>
  <si>
    <t>40% - 70% v čase realizácie projektu</t>
  </si>
  <si>
    <t>&lt; 40% v čase realizácie projektu</t>
  </si>
  <si>
    <t>https://www.mirri.gov.sk/projekty/projekty-esif/operacny-program-integrovana-infrastruktura/prioritna-os-7-informacna-spolocnost/metodicke-dokumenty/hodnotiace-kriteria-op-ii/index.html</t>
  </si>
  <si>
    <t>Hodnotiace kritériá pre projekty financované z PO7 OPII sú zverejnené na:</t>
  </si>
  <si>
    <r>
      <rPr>
        <b/>
        <sz val="10"/>
        <color indexed="23"/>
        <rFont val="Tahoma"/>
        <family val="2"/>
      </rPr>
      <t xml:space="preserve">stredne závažné riziko </t>
    </r>
    <r>
      <rPr>
        <sz val="10"/>
        <color indexed="23"/>
        <rFont val="Tahoma"/>
        <family val="2"/>
        <charset val="238"/>
      </rPr>
      <t>(žltá farba)</t>
    </r>
  </si>
  <si>
    <r>
      <rPr>
        <b/>
        <sz val="10"/>
        <color indexed="23"/>
        <rFont val="Tahoma"/>
        <family val="2"/>
      </rPr>
      <t xml:space="preserve">menej závažné riziko </t>
    </r>
    <r>
      <rPr>
        <sz val="10"/>
        <color indexed="23"/>
        <rFont val="Tahoma"/>
        <family val="2"/>
        <charset val="238"/>
      </rPr>
      <t>(zelená farba)</t>
    </r>
  </si>
  <si>
    <t>Vyhodnotenie pre projekty financované z PO7 OPII</t>
  </si>
  <si>
    <t>Dopad rizika / závislosti</t>
  </si>
  <si>
    <r>
      <rPr>
        <b/>
        <sz val="10"/>
        <color indexed="23"/>
        <rFont val="Tahoma"/>
        <family val="2"/>
      </rPr>
      <t>vysoko závažné riziko</t>
    </r>
    <r>
      <rPr>
        <sz val="10"/>
        <color indexed="23"/>
        <rFont val="Tahoma"/>
        <family val="2"/>
        <charset val="238"/>
      </rPr>
      <t xml:space="preserve"> (červená farba)</t>
    </r>
  </si>
  <si>
    <t>nebude projekt zrealizovaný</t>
  </si>
  <si>
    <t>merateľné ukazovatele budú naplnené na 85% a viac</t>
  </si>
  <si>
    <t>Hodnotiteľ v procese hodnotenia žiadosti o NFP je v hodnotiacom hárku oprávnený identifikovať nové riziká, upravovať a meniť zadefinované riziká a zároveň povinný v hodnotiacom hárku zdôvodniť každú zmenu.</t>
  </si>
  <si>
    <t>1. Fatálny</t>
  </si>
  <si>
    <t>2. Významný</t>
  </si>
  <si>
    <t>3. Nevýznamný</t>
  </si>
  <si>
    <t>Kategória rizika</t>
  </si>
  <si>
    <r>
      <t>Dopad rizika / závislosti</t>
    </r>
    <r>
      <rPr>
        <sz val="8"/>
        <color indexed="10"/>
        <rFont val="Tahoma"/>
        <family val="2"/>
        <charset val="238"/>
      </rPr>
      <t/>
    </r>
  </si>
  <si>
    <r>
      <t xml:space="preserve">Kategória 
rizika a závislosti
</t>
    </r>
    <r>
      <rPr>
        <b/>
        <sz val="10"/>
        <color rgb="FFFF0000"/>
        <rFont val="Tahoma"/>
        <family val="2"/>
        <charset val="238"/>
      </rPr>
      <t>A1, A2, B1</t>
    </r>
    <r>
      <rPr>
        <sz val="10"/>
        <color rgb="FFFF0000"/>
        <rFont val="Tahoma"/>
        <family val="2"/>
        <charset val="238"/>
      </rPr>
      <t xml:space="preserve"> - vysoká závažnosť
</t>
    </r>
    <r>
      <rPr>
        <b/>
        <sz val="10"/>
        <color rgb="FFFF0000"/>
        <rFont val="Tahoma"/>
        <family val="2"/>
        <charset val="238"/>
      </rPr>
      <t>A3, B2, C1</t>
    </r>
    <r>
      <rPr>
        <sz val="10"/>
        <color rgb="FFFF0000"/>
        <rFont val="Tahoma"/>
        <family val="2"/>
        <charset val="238"/>
      </rPr>
      <t xml:space="preserve"> - stredná závažnosť
</t>
    </r>
    <r>
      <rPr>
        <b/>
        <sz val="10"/>
        <color rgb="FFFF0000"/>
        <rFont val="Tahoma"/>
        <family val="2"/>
        <charset val="238"/>
      </rPr>
      <t>B3, C2, C3</t>
    </r>
    <r>
      <rPr>
        <sz val="10"/>
        <color rgb="FFFF0000"/>
        <rFont val="Tahoma"/>
        <family val="2"/>
        <charset val="238"/>
      </rPr>
      <t xml:space="preserve"> - nízka závažnosť</t>
    </r>
  </si>
  <si>
    <t>V</t>
  </si>
  <si>
    <t>S</t>
  </si>
  <si>
    <t>N</t>
  </si>
  <si>
    <t>F</t>
  </si>
  <si>
    <r>
      <rPr>
        <b/>
        <sz val="10"/>
        <color indexed="8"/>
        <rFont val="Tahoma"/>
        <family val="2"/>
      </rPr>
      <t>Dopad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F</t>
    </r>
    <r>
      <rPr>
        <sz val="10"/>
        <color rgb="FFFF0000"/>
        <rFont val="Tahoma"/>
        <family val="2"/>
        <charset val="238"/>
      </rPr>
      <t xml:space="preserve"> - Fatálny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  <charset val="238"/>
      </rPr>
      <t xml:space="preserve"> - Významný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  <charset val="238"/>
      </rPr>
      <t xml:space="preserve"> - Nevýznamný</t>
    </r>
    <r>
      <rPr>
        <b/>
        <sz val="8"/>
        <color indexed="10"/>
        <rFont val="Tahoma"/>
        <family val="2"/>
        <charset val="238"/>
      </rPr>
      <t/>
    </r>
  </si>
  <si>
    <t>V - Vysoká</t>
  </si>
  <si>
    <t>F - Fatálny</t>
  </si>
  <si>
    <t>S - Stredná</t>
  </si>
  <si>
    <t>V - Významný</t>
  </si>
  <si>
    <t>N - Nízka</t>
  </si>
  <si>
    <t>N - Nevýznamný</t>
  </si>
  <si>
    <t>Pravdepodobnosť 
vzniku rizika / závislosti</t>
  </si>
  <si>
    <r>
      <rPr>
        <b/>
        <sz val="10"/>
        <color indexed="8"/>
        <rFont val="Tahoma"/>
        <family val="2"/>
      </rPr>
      <t>Pravdepodobnosť 
vzniku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rgb="FFFF0000"/>
        <rFont val="Tahoma"/>
        <family val="2"/>
        <charset val="238"/>
      </rPr>
      <t>V</t>
    </r>
    <r>
      <rPr>
        <sz val="10"/>
        <color rgb="FFFF0000"/>
        <rFont val="Tahoma"/>
        <family val="2"/>
        <charset val="238"/>
      </rPr>
      <t xml:space="preserve"> - vysoká
</t>
    </r>
    <r>
      <rPr>
        <b/>
        <sz val="10"/>
        <color rgb="FFFF0000"/>
        <rFont val="Tahoma"/>
        <family val="2"/>
        <charset val="238"/>
      </rPr>
      <t>S</t>
    </r>
    <r>
      <rPr>
        <sz val="10"/>
        <color rgb="FFFF0000"/>
        <rFont val="Tahoma"/>
        <family val="2"/>
        <charset val="238"/>
      </rPr>
      <t xml:space="preserve"> - stredná
</t>
    </r>
    <r>
      <rPr>
        <b/>
        <sz val="10"/>
        <color rgb="FFFF0000"/>
        <rFont val="Tahoma"/>
        <family val="2"/>
        <charset val="238"/>
      </rPr>
      <t>N</t>
    </r>
    <r>
      <rPr>
        <sz val="10"/>
        <color rgb="FFFF0000"/>
        <rFont val="Tahoma"/>
        <family val="2"/>
        <charset val="238"/>
      </rPr>
      <t xml:space="preserve"> - nízka!</t>
    </r>
  </si>
  <si>
    <r>
      <rPr>
        <b/>
        <sz val="10"/>
        <color indexed="8"/>
        <rFont val="Tahoma"/>
        <family val="2"/>
      </rPr>
      <t>Odhad nákladov / 
Rozsah škôd 
pri vzniku rizika / závislosti</t>
    </r>
    <r>
      <rPr>
        <sz val="10"/>
        <color theme="1"/>
        <rFont val="Tahoma"/>
        <family val="2"/>
      </rPr>
      <t xml:space="preserve">
</t>
    </r>
    <r>
      <rPr>
        <sz val="10"/>
        <color indexed="23"/>
        <rFont val="Tahoma"/>
        <family val="2"/>
        <charset val="238"/>
      </rPr>
      <t>(koľko - hodnota v EUR)</t>
    </r>
  </si>
  <si>
    <r>
      <t>Pravdepodobnosť vzniku rizika / závislosti</t>
    </r>
    <r>
      <rPr>
        <sz val="10"/>
        <color rgb="FFFF0000"/>
        <rFont val="Tahoma"/>
        <family val="2"/>
        <charset val="238"/>
      </rPr>
      <t/>
    </r>
  </si>
  <si>
    <r>
      <t>Pravdepodobnosť vzniku rizika / závislosti</t>
    </r>
    <r>
      <rPr>
        <sz val="10"/>
        <color rgb="FFFF0000"/>
        <rFont val="Tahoma"/>
        <family val="2"/>
      </rPr>
      <t/>
    </r>
  </si>
  <si>
    <r>
      <t>ZOZNAM RIZÍK a ZÁVISLOSTÍ</t>
    </r>
    <r>
      <rPr>
        <b/>
        <sz val="12"/>
        <color indexed="23"/>
        <rFont val="Tahoma"/>
        <family val="2"/>
      </rPr>
      <t xml:space="preserve">  </t>
    </r>
    <r>
      <rPr>
        <b/>
        <sz val="8"/>
        <color indexed="23"/>
        <rFont val="Tahoma"/>
        <family val="2"/>
        <charset val="238"/>
      </rPr>
      <t>(Verzia dokumentu v0.9/06_2021)</t>
    </r>
  </si>
  <si>
    <t>Po vyhlásení verejného obstarania podľa skúseností je potrebné očakávať sériu vysvetľovaní, plynutia lehôt na odpovede, námietky a obštrukcie neúspešných uchádzačov, ktorá vyvoláva zdržanie uzavretia zmluvy. Hrozí riziko neskorého termínu plnenia.</t>
  </si>
  <si>
    <t>Vzhľadom na citlivosť a špecifickosť údajov, s ktorými sa bude v projekte pracovať, bude potrebné brať na zreteľ túto skutočnosť a od úvodu projektu zabezpečovať ochranu osobných  a špecifických údajov.</t>
  </si>
  <si>
    <t xml:space="preserve">Denial of service (DDOS) je typ útoku na internetové služby, ktorého cieľom je cieľovú službu znefunkčniť a zneprístupniť ostatným používateľom. Túto hrozbu bude potrebné brať na zreteľ a webovú aplikáciu zabezpečiť tak, aby sa obmedzil risk takéhoto útoku. </t>
  </si>
  <si>
    <t>Verejné obstaranie</t>
  </si>
  <si>
    <t>Nedodržanie harmonogramu projektu</t>
  </si>
  <si>
    <t>Strata osobných údajov</t>
  </si>
  <si>
    <t>DDOS útok</t>
  </si>
  <si>
    <t>Spam útok</t>
  </si>
  <si>
    <t>Únik údajov</t>
  </si>
  <si>
    <t>Dôsledný projetový management, eskalácia problémov</t>
  </si>
  <si>
    <t>Oddolnosť IS voči záťaži</t>
  </si>
  <si>
    <t xml:space="preserve">V prípade zvýšeného záujmu o využívanie IS sa môžu spomaliť odozvy systému  </t>
  </si>
  <si>
    <t xml:space="preserve">Kvalitný návrh infraštruktúry </t>
  </si>
  <si>
    <t>Navýšenie internej kapacity, prípadne zazmluvnenie externého doávateľa</t>
  </si>
  <si>
    <t>Dôsledné zabezpečenie osobných a špecifických údajov v informačnom systéme</t>
  </si>
  <si>
    <t>Umietstnenie IS vo vhodnom dátovom centre, chránenom proti DDOS útokom.</t>
  </si>
  <si>
    <t>Spam útok je typ útoku, kedy cielenú osobu/stránku zahrnú nevyžiadanými e-mailovými správami/komentármi. Spam útok može byť odoslaný v masívnom objeme prostredníctvom botnetov. Túto hrozbu bude potrebné brať na zreteľ a citlivé údaje (e-mailové adresy používateľov) zabezpečiť tak, aby sa sa obmedzil risk takéhoto útoku.</t>
  </si>
  <si>
    <t>Dôsledné zabezpečenie IS</t>
  </si>
  <si>
    <t>Nezvládnutie vypracovania prípravnej dokumentácie dodávateľom</t>
  </si>
  <si>
    <t>Dodávateľ podkladov na posúdenie projektu nedisponuje dostatnočnými kapacitami na vypracovanie podkladov v požadovanej kvalite a v dohodnutom termíne.</t>
  </si>
  <si>
    <t>Navýšenie kapacity na strane dodávateľa podkladov na posúdenie projektu</t>
  </si>
  <si>
    <t>Dodávateľ</t>
  </si>
  <si>
    <t xml:space="preserve">K úniku údajov môže prísť dvomi spôsobmi, intérnou alebo extérnou zložkou. Nakoľko sú uchovávane dáta citlivé informácie, bude nutné navrhnúť registre tak, aby sa minimalizoval risk úniku údajov. </t>
  </si>
  <si>
    <t>MD SR nemá interné kapacity na vypracovanie kompletnej prípravnej dokumentácie. Z toho dôvodu musí najprv obstarávať vypracovanie podkladov na posúdenie projektu. Po obstaraní musí poskytnúť súčinnosť pre kompletné vecné časti projektu. 
Posúdenie vypracovanej prípravnej dokumentácie jednotlivými inštitúciami zaberá čas rádovo v mesiacoch. Hrozí riziko neskorého termínu plnenia.</t>
  </si>
  <si>
    <t>MD SR</t>
  </si>
  <si>
    <t>Nesplnenie špecifických potrieb koncového užívateľa</t>
  </si>
  <si>
    <t>Nesplnenie požiadavkov na obsah informačného systému</t>
  </si>
  <si>
    <t xml:space="preserve">Ak obsah informačného systému nevyhovuje stanoveným štandardom a očakávaniam, môže to viesť k nízkej účinnosti a obmedzeniu jeho funkcií. </t>
  </si>
  <si>
    <t xml:space="preserve"> Ak informačný systém nevyhovuje stanoveným požiadavkám a očakávaniam, môže dôjsť k jeho nesprávnej funkcionalite a neefektívnemu využívaniu.</t>
  </si>
  <si>
    <t>Dôkladná analýza požiadaviek,  vhodné prerozdelenie pracovných povinností</t>
  </si>
  <si>
    <t xml:space="preserve">Vzhľadom na zmeny v legislatíve týkajúcej sa energetickej hospodárnosti budov môže dôjsť k nesplneniu nových požiadaviek a povinností. </t>
  </si>
  <si>
    <t xml:space="preserve"> Projekt môže čeliť riziku, že neuspokojí špecifické potreby koncových užívateľov. Dôsledkom môže byť nespokojnosť užívateľov a obmedzenie akceptácie projektu. </t>
  </si>
  <si>
    <t>Dôsledné sledovanie legislatívnych zmien a ich implementácia do projektu</t>
  </si>
  <si>
    <t>Projekt sa môže oneskoriť z rôznych dôvodou oproti harmonogramu, napr. oneskorenie z dôvodu  závislosti projektu od prijatia nového zákona o Slovenskej komore psychológov, psych. činnosti a psychoterapii.</t>
  </si>
  <si>
    <t>Alokácia zdrojov pre danú oblasť zo strany Dodávateľa aj MD SR</t>
  </si>
  <si>
    <t>MD SR / Dodávateľ</t>
  </si>
  <si>
    <t>Implementácia integrácie na OKTE</t>
  </si>
  <si>
    <t>Implementácia integrácie na BSO EU</t>
  </si>
  <si>
    <t>Implementácia integrácie na MSEE</t>
  </si>
  <si>
    <t>Implementácia integrácie na EDC</t>
  </si>
  <si>
    <t>Implementácia integrácie na CES</t>
  </si>
  <si>
    <t>Nenaplnenie povninností vyplívajúcich z nového návrhu smernice EP a Rady o energetickej hospodárnosti budov</t>
  </si>
  <si>
    <t>Školenia používateľov - kapacitné problémy</t>
  </si>
  <si>
    <t>Projekt zahŕňa veľké množstvo kategórií používateľov, je nevyhnutná príprava väčšieho množstva školiacich materiálov ako aj vykonanie rozsiahlych používateľských školení.</t>
  </si>
  <si>
    <t>Neplánovaná zmena nariadení, vyhlášok alebo legislatívnych úprav</t>
  </si>
  <si>
    <t>Obmedzená dostupnosť ľudských zdrojov s ohľadom na ďalšie prebiehajúce projekty</t>
  </si>
  <si>
    <t>Koncept a licenčná politika riešenia obmedzuje/neumožňuje ďalší rozvoj riešenia</t>
  </si>
  <si>
    <t>Projekt môže byť negatívne ovplyvnený prijatím neplánovaných nariadení, vyhlášok alebo legislatívnych opatrení, ktoré môžu ohroziť plnenie dotknutých merateľných ukazovateľov projektu.</t>
  </si>
  <si>
    <t>Návrh opatrení ako výstup z analytickej fázy projektu</t>
  </si>
  <si>
    <t>Jednotlivé fázy projektu môžu meškať vzhľadom na obmedzené kapacity zamestnancov MD SR</t>
  </si>
  <si>
    <t>Včasná identifikácia a eskalácia nedostatku kapacít MD SR, prijatie nových zamestnancov, ktorí posilnia projektové tímy</t>
  </si>
  <si>
    <t>do zahájenia VO</t>
  </si>
  <si>
    <t>Nezvládnutie vypracovania prípravnej dokumentácie zo strany MD SR</t>
  </si>
  <si>
    <t>Vypracovanie kvaliného opisu predmetu zakázky</t>
  </si>
  <si>
    <t>do ukončenia VO</t>
  </si>
  <si>
    <t>do nasadenia riešenia do prevádzky</t>
  </si>
  <si>
    <t>priebežne</t>
  </si>
  <si>
    <t>do zahájenia implementácie riešenia</t>
  </si>
  <si>
    <t>Komunikácia s koncovými užívateľmi a prispôsobenie projektu ich potrebám počas analytickej fazy projektu.</t>
  </si>
  <si>
    <t>Nesplnenie požiadaviek na vytvorenie informačného systému</t>
  </si>
  <si>
    <t>Dôkladná analýza požiadaviek na obsah informačného systému, zabezpečenie súčinnosti zo strany MD SR s potrebnými vecnými vlastníkmi / odborníkmi.</t>
  </si>
  <si>
    <t>Návrh riešenia a dielo musí spĺňať bezpečnostné štandardy, uvedené v špecifikácii zadania, vypracovanie bezpečnostnej analýzy ako jedného z výstupov projektu</t>
  </si>
  <si>
    <t>Znemožnenie rozvoja v prípade uplatnenia EXIT plánu a potenciálnemu navýšeniu nákladov pri implementácii nového riešenia</t>
  </si>
  <si>
    <t>1. Výber riešenia spĺňajúceho uvedenú podmienku 
2. Akceptácia rizika MD SR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</si>
  <si>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</si>
  <si>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</si>
  <si>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</si>
  <si>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</si>
  <si>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</si>
  <si>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</si>
  <si>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</si>
  <si>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</si>
  <si>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</si>
  <si>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</si>
  <si>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</si>
  <si>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</si>
  <si>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</si>
  <si>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</si>
  <si>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</si>
  <si>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</si>
  <si>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</si>
  <si>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</si>
  <si>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</si>
  <si>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</si>
  <si>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</si>
  <si>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</si>
  <si>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</si>
  <si>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Zber dát z IS tretích strán - komplexnosť administratívneho a analytického procesu</t>
  </si>
  <si>
    <t>Vzhľadom na predpokladanú komplexnosť dátového modelu ako aj početnosť zdrojov dát z externých IS hrozí väčšia šasová náročnosť adminitratívnych a analytických prác. Je možné pusúvanie termínov / neplnenie dohodnutého harmonogramu.</t>
  </si>
  <si>
    <t>Integrácia na OKTE vyžaduje aby bola zabezpečená dostatočná súčinnosť medzi Dodávateľom, MD SR a OKTE. V prípade nezabezpečenia dostatočnej súčinnosti pre administratívne, analytické, implementačné a testovacie práce hrozí riziko nezrealizovania požadovanej integrácie.</t>
  </si>
  <si>
    <t>Integrácia na BSO EU vyžaduje aby bola zabezpečená dostatočná súčinnosť medzi Dodávateľom, MD SR a prevádzkovateľom BSO EU. V prípade nezabezpečenia dostatočnej súčinnosti pre administratívne, analytické, implementačné a testovacie práce hrozí riziko nezrealizovania požadovanej integrácie.</t>
  </si>
  <si>
    <t>Integrácia na MSEE vyžaduje aby bola zabezpečená dostatočná súčinnosť medzi Dodávateľom, MD SR a prevádzkovateľom  MSEE. V prípade nezabezpečenia dostatočnej súčinnosti pre administratívne, analytické, implementačné a testovacie práce hrozí riziko nezrealizovania požadovanej integrácie.</t>
  </si>
  <si>
    <t>Integrácia na EDC vyžaduje aby bola zabezpečená dostatočná súčinnosť medzi Dodávateľom, MD SR a prevádzkovateľom EDC. V prípade nezabezpečenia dostatočnej súčinnosti pre administratívne, analytické, implementačné a testovacie práce hrozí riziko nezrealizovania požadovanej integrácie.</t>
  </si>
  <si>
    <t>Integrácia na CES vyžaduje aby bola zabezpečená dostatočná súčinnosť medzi Dodávateľom, MD SR a prevádzkovateľom CES. V prípade nezabezpečenia dostatočnej súčinnosti pre administratívne, analytické, implementačné a testovacie práce hrozí riziko nezrealizovania požadovanej integrácie.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</si>
</sst>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_-* #,##0.00\ [$€-1]_-;\-* #,##0.00\ [$€-1]_-;_-* &quot;-&quot;??\ [$€-1]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8"/>
      <color indexed="10"/>
      <name val="Tahoma"/>
      <family val="2"/>
      <charset val="238"/>
    </font>
    <font>
      <sz val="10"/>
      <color indexed="23"/>
      <name val="Tahoma"/>
      <family val="2"/>
      <charset val="238"/>
    </font>
    <font>
      <b/>
      <sz val="10"/>
      <color indexed="23"/>
      <name val="Tahoma"/>
      <family val="2"/>
    </font>
    <font>
      <b/>
      <sz val="10"/>
      <name val="Tahoma"/>
      <family val="2"/>
    </font>
    <font>
      <b/>
      <sz val="12"/>
      <color indexed="23"/>
      <name val="Tahom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 tint="-0.499984740745262"/>
      <name val="Tahoma"/>
      <family val="2"/>
    </font>
    <font>
      <sz val="10"/>
      <color theme="0" tint="-0.499984740745262"/>
      <name val="Tahoma"/>
      <family val="2"/>
      <charset val="238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theme="9" tint="-0.24994659260841701"/>
      <name val="Tahoma"/>
      <family val="2"/>
    </font>
    <font>
      <b/>
      <sz val="10"/>
      <color rgb="FF9C0006"/>
      <name val="Tahoma"/>
      <family val="2"/>
    </font>
    <font>
      <b/>
      <sz val="10"/>
      <color rgb="FF9C5700"/>
      <name val="Tahoma"/>
      <family val="2"/>
    </font>
    <font>
      <sz val="10"/>
      <color indexed="23"/>
      <name val="Tahoma"/>
      <family val="2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color indexed="10"/>
      <name val="Tahoma"/>
      <family val="2"/>
      <charset val="238"/>
    </font>
    <font>
      <sz val="10"/>
      <color rgb="FFFF0000"/>
      <name val="Tahoma"/>
      <family val="2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indexed="23"/>
      <name val="Tahoma"/>
      <family val="2"/>
      <charset val="238"/>
    </font>
    <font>
      <b/>
      <sz val="10"/>
      <color rgb="FFFF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</borders>
  <cellStyleXfs count="6">
    <xf numFmtId="0" fontId="0" fillId="0" borderId="0"/>
    <xf numFmtId="4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textRotation="90" wrapText="1"/>
    </xf>
    <xf numFmtId="0" fontId="3" fillId="0" borderId="0" xfId="0" applyFont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textRotation="90" wrapText="1"/>
    </xf>
    <xf numFmtId="0" fontId="16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10" fontId="26" fillId="4" borderId="1" xfId="4" applyNumberFormat="1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165" fontId="19" fillId="0" borderId="1" xfId="2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4" xfId="0" applyFont="1" applyBorder="1"/>
    <xf numFmtId="0" fontId="22" fillId="0" borderId="5" xfId="0" applyFont="1" applyBorder="1"/>
    <xf numFmtId="0" fontId="22" fillId="0" borderId="6" xfId="0" applyFont="1" applyBorder="1"/>
    <xf numFmtId="0" fontId="21" fillId="0" borderId="4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4" fillId="0" borderId="0" xfId="3" applyBorder="1" applyAlignment="1">
      <alignment horizontal="left" wrapText="1"/>
    </xf>
    <xf numFmtId="0" fontId="2" fillId="0" borderId="0" xfId="0" applyFont="1" applyAlignment="1">
      <alignment wrapText="1"/>
    </xf>
    <xf numFmtId="0" fontId="20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6">
    <cellStyle name="Currency 2" xfId="1" xr:uid="{00000000-0005-0000-0000-000000000000}"/>
    <cellStyle name="Currency 2 2" xfId="5" xr:uid="{763EF729-6948-4C09-BEA8-FAE29F12033E}"/>
    <cellStyle name="Hypertextové prepojenie" xfId="3" builtinId="8"/>
    <cellStyle name="Mena" xfId="2" builtinId="4"/>
    <cellStyle name="Normálna" xfId="0" builtinId="0"/>
    <cellStyle name="Percentá" xfId="4" builtinId="5"/>
  </cellStyles>
  <dxfs count="18"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theme="9" tint="-0.2499465926084170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9C57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theme="7" tint="0.59996337778862885"/>
        </patternFill>
      </fill>
    </dxf>
    <dxf>
      <font>
        <color theme="9" tint="-0.24994659260841701"/>
      </font>
      <fill>
        <patternFill>
          <bgColor rgb="FFC6EFCE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7CE"/>
      <color rgb="FF9C0006"/>
      <color rgb="FF9C57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444500</xdr:colOff>
      <xdr:row>0</xdr:row>
      <xdr:rowOff>25400</xdr:rowOff>
    </xdr:from>
    <xdr:to>
      <xdr:col>11</xdr:col>
      <xdr:colOff>1087719</xdr:colOff>
      <xdr:row>3</xdr:row>
      <xdr:rowOff>85725</xdr:rowOff>
    </xdr:to>
    <xdr:pic>
      <xdr:nvPicPr>
        <xdr:cNvPr id="3075" name="Picture 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25400"/>
          <a:ext cx="781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Pravdepodobnost" displayName="TabPravdepodobnost" ref="A1:A4" totalsRowShown="0" headerRowDxfId="17" dataDxfId="16">
  <autoFilter ref="A1:A4" xr:uid="{00000000-0009-0000-0100-000001000000}"/>
  <tableColumns count="1">
    <tableColumn id="1" xr3:uid="{00000000-0010-0000-0000-000001000000}" name="Pravdepodobnosť vzniku rizika / závislosti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Dopad" displayName="TabDopad" ref="C1:C4" totalsRowShown="0" headerRowDxfId="14" dataDxfId="13">
  <autoFilter ref="C1:C4" xr:uid="{00000000-0009-0000-0100-000002000000}"/>
  <tableColumns count="1">
    <tableColumn id="1" xr3:uid="{00000000-0010-0000-0100-000001000000}" name="Dopad rizika / závislosti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Kategoria" displayName="TabKategoria" ref="E1:G10" totalsRowShown="0" headerRowDxfId="11">
  <autoFilter ref="E1:G10" xr:uid="{00000000-0009-0000-0100-000003000000}"/>
  <tableColumns count="3">
    <tableColumn id="3" xr3:uid="{00000000-0010-0000-0200-000003000000}" name="Pravdepodobnosť vzniku rizika / závislosti" dataDxfId="10"/>
    <tableColumn id="4" xr3:uid="{00000000-0010-0000-0200-000004000000}" name="Dopad rizika / závislosti" dataDxfId="9"/>
    <tableColumn id="1" xr3:uid="{00000000-0010-0000-0200-000001000000}" name="Kategória rizika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rri.gov.sk/projekty/projekty-esif/operacny-program-integrovana-infrastruktura/prioritna-os-7-informacna-spolocnost/metodicke-dokumenty/hodnotiace-kriteria-op-ii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0"/>
  <sheetViews>
    <sheetView showGridLines="0" tabSelected="1" zoomScale="85" zoomScaleNormal="85" workbookViewId="0">
      <selection activeCell="I30" sqref="I30"/>
    </sheetView>
  </sheetViews>
  <sheetFormatPr defaultColWidth="27.42578125" defaultRowHeight="12.75" x14ac:dyDescent="0.2"/>
  <cols>
    <col min="1" max="1" width="2.42578125" style="2" customWidth="1"/>
    <col min="2" max="2" width="3.85546875" style="2" customWidth="1"/>
    <col min="3" max="3" width="45.42578125" style="2" bestFit="1" customWidth="1"/>
    <col min="4" max="4" width="28.7109375" style="2" customWidth="1"/>
    <col min="5" max="5" width="52.140625" style="2" customWidth="1"/>
    <col min="6" max="6" width="40.140625" style="2" customWidth="1"/>
    <col min="7" max="7" width="18.7109375" style="2" customWidth="1"/>
    <col min="8" max="8" width="17.7109375" style="5" customWidth="1"/>
    <col min="9" max="9" width="18" style="2" customWidth="1"/>
    <col min="10" max="10" width="19.7109375" style="2" customWidth="1"/>
    <col min="11" max="11" width="21.140625" style="2" customWidth="1"/>
    <col min="12" max="12" width="27" style="2" bestFit="1" customWidth="1"/>
    <col min="13" max="13" width="3.140625" style="2" customWidth="1"/>
    <col min="14" max="16384" width="27.42578125" style="2"/>
  </cols>
  <sheetData>
    <row r="2" spans="2:18" s="13" customFormat="1" ht="15" x14ac:dyDescent="0.2">
      <c r="B2" s="10" t="s">
        <v>58</v>
      </c>
      <c r="C2" s="11"/>
      <c r="D2" s="12"/>
      <c r="F2" s="12"/>
      <c r="G2" s="12"/>
      <c r="H2" s="12"/>
      <c r="I2" s="12"/>
      <c r="J2" s="12"/>
      <c r="K2" s="12"/>
      <c r="L2" s="12"/>
      <c r="N2" s="12"/>
      <c r="O2" s="12"/>
      <c r="P2" s="12"/>
      <c r="Q2" s="12"/>
      <c r="R2" s="12"/>
    </row>
    <row r="3" spans="2:18" s="7" customFormat="1" x14ac:dyDescent="0.2">
      <c r="B3" s="16" t="s">
        <v>0</v>
      </c>
      <c r="C3" s="2"/>
      <c r="D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</row>
    <row r="5" spans="2:18" s="1" customFormat="1" ht="76.5" x14ac:dyDescent="0.25">
      <c r="B5" s="19" t="s">
        <v>1</v>
      </c>
      <c r="C5" s="19" t="s">
        <v>20</v>
      </c>
      <c r="D5" s="19" t="s">
        <v>41</v>
      </c>
      <c r="E5" s="19" t="s">
        <v>2</v>
      </c>
      <c r="F5" s="19" t="s">
        <v>19</v>
      </c>
      <c r="G5" s="20" t="s">
        <v>18</v>
      </c>
      <c r="H5" s="19" t="s">
        <v>3</v>
      </c>
      <c r="I5" s="27" t="s">
        <v>54</v>
      </c>
      <c r="J5" s="27" t="s">
        <v>46</v>
      </c>
      <c r="K5" s="27" t="s">
        <v>55</v>
      </c>
      <c r="L5" s="19" t="s">
        <v>4</v>
      </c>
    </row>
    <row r="6" spans="2:18" ht="118.5" customHeight="1" x14ac:dyDescent="0.2">
      <c r="B6" s="21" t="s">
        <v>123</v>
      </c>
      <c r="C6" s="47" t="s">
        <v>111</v>
      </c>
      <c r="D6" s="35" t="s">
        <v>15</v>
      </c>
      <c r="E6" s="48" t="s">
        <v>82</v>
      </c>
      <c r="F6" s="48" t="s">
        <v>72</v>
      </c>
      <c r="G6" s="49" t="s">
        <v>83</v>
      </c>
      <c r="H6" s="50" t="s">
        <v>110</v>
      </c>
      <c r="I6" s="22" t="s">
        <v>44</v>
      </c>
      <c r="J6" s="22" t="s">
        <v>42</v>
      </c>
      <c r="K6" s="52">
        <v>0</v>
      </c>
      <c r="L6" s="53"/>
    </row>
    <row r="7" spans="2:18" ht="118.5" customHeight="1" x14ac:dyDescent="0.2">
      <c r="B7" s="21" t="s">
        <v>124</v>
      </c>
      <c r="C7" s="47" t="s">
        <v>77</v>
      </c>
      <c r="D7" s="35" t="s">
        <v>15</v>
      </c>
      <c r="E7" s="48" t="s">
        <v>78</v>
      </c>
      <c r="F7" s="48" t="s">
        <v>79</v>
      </c>
      <c r="G7" s="49" t="s">
        <v>80</v>
      </c>
      <c r="H7" s="50" t="s">
        <v>110</v>
      </c>
      <c r="I7" s="22" t="s">
        <v>44</v>
      </c>
      <c r="J7" s="22" t="s">
        <v>42</v>
      </c>
      <c r="K7" s="52">
        <v>0</v>
      </c>
      <c r="L7" s="53"/>
    </row>
    <row r="8" spans="2:18" ht="72" customHeight="1" x14ac:dyDescent="0.2">
      <c r="B8" s="21" t="s">
        <v>125</v>
      </c>
      <c r="C8" s="47" t="s">
        <v>62</v>
      </c>
      <c r="D8" s="35" t="s">
        <v>7</v>
      </c>
      <c r="E8" s="48" t="s">
        <v>59</v>
      </c>
      <c r="F8" s="48" t="s">
        <v>112</v>
      </c>
      <c r="G8" s="49" t="s">
        <v>83</v>
      </c>
      <c r="H8" s="50" t="s">
        <v>113</v>
      </c>
      <c r="I8" s="22" t="s">
        <v>43</v>
      </c>
      <c r="J8" s="22" t="s">
        <v>42</v>
      </c>
      <c r="K8" s="52">
        <v>0</v>
      </c>
      <c r="L8" s="53"/>
    </row>
    <row r="9" spans="2:18" ht="72" customHeight="1" x14ac:dyDescent="0.2">
      <c r="B9" s="21" t="s">
        <v>126</v>
      </c>
      <c r="C9" s="47" t="s">
        <v>63</v>
      </c>
      <c r="D9" s="35" t="s">
        <v>6</v>
      </c>
      <c r="E9" s="48" t="s">
        <v>92</v>
      </c>
      <c r="F9" s="48" t="s">
        <v>68</v>
      </c>
      <c r="G9" s="49" t="s">
        <v>83</v>
      </c>
      <c r="H9" s="50" t="s">
        <v>116</v>
      </c>
      <c r="I9" s="22" t="s">
        <v>43</v>
      </c>
      <c r="J9" s="22" t="s">
        <v>45</v>
      </c>
      <c r="K9" s="52">
        <v>0</v>
      </c>
      <c r="L9" s="53"/>
    </row>
    <row r="10" spans="2:18" ht="72" customHeight="1" x14ac:dyDescent="0.2">
      <c r="B10" s="21" t="s">
        <v>127</v>
      </c>
      <c r="C10" s="47" t="s">
        <v>103</v>
      </c>
      <c r="D10" s="35" t="s">
        <v>14</v>
      </c>
      <c r="E10" s="48" t="s">
        <v>106</v>
      </c>
      <c r="F10" s="48" t="s">
        <v>107</v>
      </c>
      <c r="G10" s="49" t="s">
        <v>83</v>
      </c>
      <c r="H10" s="51" t="s">
        <v>115</v>
      </c>
      <c r="I10" s="22" t="s">
        <v>44</v>
      </c>
      <c r="J10" s="22" t="s">
        <v>45</v>
      </c>
      <c r="K10" s="52">
        <v>0</v>
      </c>
      <c r="L10" s="53"/>
    </row>
    <row r="11" spans="2:18" ht="72" customHeight="1" x14ac:dyDescent="0.2">
      <c r="B11" s="21" t="s">
        <v>128</v>
      </c>
      <c r="C11" s="47" t="s">
        <v>104</v>
      </c>
      <c r="D11" s="35" t="s">
        <v>14</v>
      </c>
      <c r="E11" s="48" t="s">
        <v>108</v>
      </c>
      <c r="F11" s="48" t="s">
        <v>109</v>
      </c>
      <c r="G11" s="49" t="s">
        <v>83</v>
      </c>
      <c r="H11" s="51" t="s">
        <v>114</v>
      </c>
      <c r="I11" s="22" t="s">
        <v>44</v>
      </c>
      <c r="J11" s="22" t="s">
        <v>45</v>
      </c>
      <c r="K11" s="52">
        <v>0</v>
      </c>
      <c r="L11" s="53"/>
    </row>
    <row r="12" spans="2:18" ht="72" customHeight="1" x14ac:dyDescent="0.2">
      <c r="B12" s="21" t="s">
        <v>129</v>
      </c>
      <c r="C12" s="47" t="s">
        <v>69</v>
      </c>
      <c r="D12" s="35" t="s">
        <v>15</v>
      </c>
      <c r="E12" s="48" t="s">
        <v>70</v>
      </c>
      <c r="F12" s="48" t="s">
        <v>71</v>
      </c>
      <c r="G12" s="49" t="s">
        <v>83</v>
      </c>
      <c r="H12" s="50" t="s">
        <v>116</v>
      </c>
      <c r="I12" s="22" t="s">
        <v>44</v>
      </c>
      <c r="J12" s="22" t="s">
        <v>42</v>
      </c>
      <c r="K12" s="52">
        <v>0</v>
      </c>
      <c r="L12" s="53"/>
    </row>
    <row r="13" spans="2:18" ht="72" customHeight="1" x14ac:dyDescent="0.2">
      <c r="B13" s="21" t="s">
        <v>130</v>
      </c>
      <c r="C13" s="47" t="s">
        <v>64</v>
      </c>
      <c r="D13" s="35" t="s">
        <v>10</v>
      </c>
      <c r="E13" s="48" t="s">
        <v>60</v>
      </c>
      <c r="F13" s="48" t="s">
        <v>73</v>
      </c>
      <c r="G13" s="49" t="s">
        <v>94</v>
      </c>
      <c r="H13" s="51" t="s">
        <v>114</v>
      </c>
      <c r="I13" s="22" t="s">
        <v>43</v>
      </c>
      <c r="J13" s="22" t="s">
        <v>45</v>
      </c>
      <c r="K13" s="52">
        <v>0</v>
      </c>
      <c r="L13" s="53"/>
    </row>
    <row r="14" spans="2:18" ht="72" customHeight="1" x14ac:dyDescent="0.2">
      <c r="B14" s="21" t="s">
        <v>131</v>
      </c>
      <c r="C14" s="47" t="s">
        <v>65</v>
      </c>
      <c r="D14" s="35" t="s">
        <v>14</v>
      </c>
      <c r="E14" s="48" t="s">
        <v>61</v>
      </c>
      <c r="F14" s="48" t="s">
        <v>74</v>
      </c>
      <c r="G14" s="49" t="s">
        <v>83</v>
      </c>
      <c r="H14" s="51" t="s">
        <v>114</v>
      </c>
      <c r="I14" s="22" t="s">
        <v>44</v>
      </c>
      <c r="J14" s="22" t="s">
        <v>45</v>
      </c>
      <c r="K14" s="52">
        <v>0</v>
      </c>
      <c r="L14" s="53"/>
    </row>
    <row r="15" spans="2:18" ht="90" customHeight="1" x14ac:dyDescent="0.2">
      <c r="B15" s="21" t="s">
        <v>132</v>
      </c>
      <c r="C15" s="47" t="s">
        <v>66</v>
      </c>
      <c r="D15" s="35" t="s">
        <v>16</v>
      </c>
      <c r="E15" s="48" t="s">
        <v>75</v>
      </c>
      <c r="F15" s="48" t="s">
        <v>76</v>
      </c>
      <c r="G15" s="49" t="s">
        <v>94</v>
      </c>
      <c r="H15" s="51" t="s">
        <v>114</v>
      </c>
      <c r="I15" s="22" t="s">
        <v>44</v>
      </c>
      <c r="J15" s="22" t="s">
        <v>44</v>
      </c>
      <c r="K15" s="52">
        <v>0</v>
      </c>
      <c r="L15" s="53"/>
    </row>
    <row r="16" spans="2:18" ht="90" customHeight="1" x14ac:dyDescent="0.2">
      <c r="B16" s="21" t="s">
        <v>133</v>
      </c>
      <c r="C16" s="47" t="s">
        <v>100</v>
      </c>
      <c r="D16" s="46" t="s">
        <v>10</v>
      </c>
      <c r="E16" s="48" t="s">
        <v>89</v>
      </c>
      <c r="F16" s="48" t="s">
        <v>91</v>
      </c>
      <c r="G16" s="49" t="s">
        <v>83</v>
      </c>
      <c r="H16" s="51" t="s">
        <v>114</v>
      </c>
      <c r="I16" s="22" t="s">
        <v>43</v>
      </c>
      <c r="J16" s="22" t="s">
        <v>45</v>
      </c>
      <c r="K16" s="52">
        <v>0</v>
      </c>
      <c r="L16" s="53"/>
    </row>
    <row r="17" spans="2:12" ht="90" customHeight="1" x14ac:dyDescent="0.2">
      <c r="B17" s="21" t="s">
        <v>134</v>
      </c>
      <c r="C17" s="47" t="s">
        <v>84</v>
      </c>
      <c r="D17" s="46" t="s">
        <v>6</v>
      </c>
      <c r="E17" s="48" t="s">
        <v>90</v>
      </c>
      <c r="F17" s="48" t="s">
        <v>117</v>
      </c>
      <c r="G17" s="49" t="s">
        <v>80</v>
      </c>
      <c r="H17" s="50" t="s">
        <v>116</v>
      </c>
      <c r="I17" s="22" t="s">
        <v>42</v>
      </c>
      <c r="J17" s="22" t="s">
        <v>45</v>
      </c>
      <c r="K17" s="52">
        <v>0</v>
      </c>
      <c r="L17" s="53"/>
    </row>
    <row r="18" spans="2:12" ht="90" customHeight="1" x14ac:dyDescent="0.2">
      <c r="B18" s="21" t="s">
        <v>135</v>
      </c>
      <c r="C18" s="47" t="s">
        <v>118</v>
      </c>
      <c r="D18" s="46" t="s">
        <v>10</v>
      </c>
      <c r="E18" s="48" t="s">
        <v>87</v>
      </c>
      <c r="F18" s="48" t="s">
        <v>88</v>
      </c>
      <c r="G18" s="49" t="s">
        <v>80</v>
      </c>
      <c r="H18" s="50" t="s">
        <v>116</v>
      </c>
      <c r="I18" s="22" t="s">
        <v>43</v>
      </c>
      <c r="J18" s="22" t="s">
        <v>45</v>
      </c>
      <c r="K18" s="52">
        <v>0</v>
      </c>
      <c r="L18" s="53"/>
    </row>
    <row r="19" spans="2:12" ht="90" customHeight="1" x14ac:dyDescent="0.2">
      <c r="B19" s="21" t="s">
        <v>136</v>
      </c>
      <c r="C19" s="47" t="s">
        <v>85</v>
      </c>
      <c r="D19" s="46" t="s">
        <v>6</v>
      </c>
      <c r="E19" s="48" t="s">
        <v>86</v>
      </c>
      <c r="F19" s="48" t="s">
        <v>119</v>
      </c>
      <c r="G19" s="49" t="s">
        <v>94</v>
      </c>
      <c r="H19" s="50" t="s">
        <v>116</v>
      </c>
      <c r="I19" s="22" t="s">
        <v>44</v>
      </c>
      <c r="J19" s="22" t="s">
        <v>42</v>
      </c>
      <c r="K19" s="52">
        <v>0</v>
      </c>
      <c r="L19" s="53"/>
    </row>
    <row r="20" spans="2:12" ht="90" customHeight="1" x14ac:dyDescent="0.2">
      <c r="B20" s="21" t="s">
        <v>137</v>
      </c>
      <c r="C20" s="47" t="s">
        <v>67</v>
      </c>
      <c r="D20" s="35" t="s">
        <v>14</v>
      </c>
      <c r="E20" s="48" t="s">
        <v>81</v>
      </c>
      <c r="F20" s="48" t="s">
        <v>120</v>
      </c>
      <c r="G20" s="49" t="s">
        <v>80</v>
      </c>
      <c r="H20" s="51" t="s">
        <v>114</v>
      </c>
      <c r="I20" s="22" t="s">
        <v>44</v>
      </c>
      <c r="J20" s="22" t="s">
        <v>45</v>
      </c>
      <c r="K20" s="52">
        <v>0</v>
      </c>
      <c r="L20" s="53"/>
    </row>
    <row r="21" spans="2:12" ht="90" customHeight="1" x14ac:dyDescent="0.2">
      <c r="B21" s="21" t="s">
        <v>138</v>
      </c>
      <c r="C21" s="47" t="s">
        <v>105</v>
      </c>
      <c r="D21" s="35" t="s">
        <v>15</v>
      </c>
      <c r="E21" s="48" t="s">
        <v>121</v>
      </c>
      <c r="F21" s="48" t="s">
        <v>122</v>
      </c>
      <c r="G21" s="49" t="s">
        <v>83</v>
      </c>
      <c r="H21" s="50" t="s">
        <v>113</v>
      </c>
      <c r="I21" s="22" t="s">
        <v>44</v>
      </c>
      <c r="J21" s="22" t="s">
        <v>42</v>
      </c>
      <c r="K21" s="52">
        <v>0</v>
      </c>
      <c r="L21" s="53"/>
    </row>
    <row r="22" spans="2:12" ht="90" customHeight="1" x14ac:dyDescent="0.2">
      <c r="B22" s="21" t="s">
        <v>139</v>
      </c>
      <c r="C22" s="47" t="s">
        <v>146</v>
      </c>
      <c r="D22" s="35" t="s">
        <v>10</v>
      </c>
      <c r="E22" s="48" t="s">
        <v>147</v>
      </c>
      <c r="F22" s="48" t="s">
        <v>93</v>
      </c>
      <c r="G22" s="49" t="s">
        <v>94</v>
      </c>
      <c r="H22" s="50" t="s">
        <v>116</v>
      </c>
      <c r="I22" s="22" t="s">
        <v>43</v>
      </c>
      <c r="J22" s="22" t="s">
        <v>45</v>
      </c>
      <c r="K22" s="52">
        <v>0</v>
      </c>
      <c r="L22" s="53"/>
    </row>
    <row r="23" spans="2:12" ht="90" customHeight="1" x14ac:dyDescent="0.2">
      <c r="B23" s="21" t="s">
        <v>140</v>
      </c>
      <c r="C23" s="47" t="s">
        <v>101</v>
      </c>
      <c r="D23" s="35" t="s">
        <v>12</v>
      </c>
      <c r="E23" s="48" t="s">
        <v>102</v>
      </c>
      <c r="F23" s="48" t="s">
        <v>93</v>
      </c>
      <c r="G23" s="49" t="s">
        <v>83</v>
      </c>
      <c r="H23" s="51" t="s">
        <v>114</v>
      </c>
      <c r="I23" s="22" t="s">
        <v>43</v>
      </c>
      <c r="J23" s="22" t="s">
        <v>44</v>
      </c>
      <c r="K23" s="52">
        <v>0</v>
      </c>
      <c r="L23" s="53"/>
    </row>
    <row r="24" spans="2:12" ht="80.099999999999994" customHeight="1" x14ac:dyDescent="0.2">
      <c r="B24" s="21" t="s">
        <v>141</v>
      </c>
      <c r="C24" s="47" t="s">
        <v>95</v>
      </c>
      <c r="D24" s="35" t="s">
        <v>15</v>
      </c>
      <c r="E24" s="48" t="s">
        <v>148</v>
      </c>
      <c r="F24" s="48" t="s">
        <v>93</v>
      </c>
      <c r="G24" s="49" t="s">
        <v>94</v>
      </c>
      <c r="H24" s="51" t="s">
        <v>114</v>
      </c>
      <c r="I24" s="22" t="s">
        <v>44</v>
      </c>
      <c r="J24" s="22" t="s">
        <v>42</v>
      </c>
      <c r="K24" s="52">
        <v>0</v>
      </c>
      <c r="L24" s="53"/>
    </row>
    <row r="25" spans="2:12" ht="80.099999999999994" customHeight="1" x14ac:dyDescent="0.2">
      <c r="B25" s="21" t="s">
        <v>142</v>
      </c>
      <c r="C25" s="47" t="s">
        <v>96</v>
      </c>
      <c r="D25" s="35" t="s">
        <v>10</v>
      </c>
      <c r="E25" s="48" t="s">
        <v>149</v>
      </c>
      <c r="F25" s="48" t="s">
        <v>93</v>
      </c>
      <c r="G25" s="49" t="s">
        <v>94</v>
      </c>
      <c r="H25" s="51" t="s">
        <v>114</v>
      </c>
      <c r="I25" s="22" t="s">
        <v>43</v>
      </c>
      <c r="J25" s="22" t="s">
        <v>45</v>
      </c>
      <c r="K25" s="52">
        <v>0</v>
      </c>
      <c r="L25" s="53"/>
    </row>
    <row r="26" spans="2:12" ht="80.099999999999994" customHeight="1" x14ac:dyDescent="0.2">
      <c r="B26" s="21" t="s">
        <v>143</v>
      </c>
      <c r="C26" s="47" t="s">
        <v>97</v>
      </c>
      <c r="D26" s="35" t="s">
        <v>15</v>
      </c>
      <c r="E26" s="48" t="s">
        <v>150</v>
      </c>
      <c r="F26" s="48" t="s">
        <v>93</v>
      </c>
      <c r="G26" s="49" t="s">
        <v>94</v>
      </c>
      <c r="H26" s="51" t="s">
        <v>114</v>
      </c>
      <c r="I26" s="22" t="s">
        <v>44</v>
      </c>
      <c r="J26" s="22" t="s">
        <v>42</v>
      </c>
      <c r="K26" s="52">
        <v>0</v>
      </c>
      <c r="L26" s="53"/>
    </row>
    <row r="27" spans="2:12" ht="80.099999999999994" customHeight="1" x14ac:dyDescent="0.2">
      <c r="B27" s="21" t="s">
        <v>144</v>
      </c>
      <c r="C27" s="47" t="s">
        <v>98</v>
      </c>
      <c r="D27" s="35" t="s">
        <v>15</v>
      </c>
      <c r="E27" s="48" t="s">
        <v>151</v>
      </c>
      <c r="F27" s="48" t="s">
        <v>93</v>
      </c>
      <c r="G27" s="49" t="s">
        <v>94</v>
      </c>
      <c r="H27" s="51" t="s">
        <v>114</v>
      </c>
      <c r="I27" s="22" t="s">
        <v>44</v>
      </c>
      <c r="J27" s="22" t="s">
        <v>42</v>
      </c>
      <c r="K27" s="52">
        <v>0</v>
      </c>
      <c r="L27" s="53"/>
    </row>
    <row r="28" spans="2:12" ht="80.099999999999994" customHeight="1" x14ac:dyDescent="0.2">
      <c r="B28" s="21" t="s">
        <v>145</v>
      </c>
      <c r="C28" s="47" t="s">
        <v>99</v>
      </c>
      <c r="D28" s="35" t="s">
        <v>15</v>
      </c>
      <c r="E28" s="48" t="s">
        <v>152</v>
      </c>
      <c r="F28" s="48" t="s">
        <v>93</v>
      </c>
      <c r="G28" s="49" t="s">
        <v>94</v>
      </c>
      <c r="H28" s="51" t="s">
        <v>114</v>
      </c>
      <c r="I28" s="22" t="s">
        <v>44</v>
      </c>
      <c r="J28" s="22" t="s">
        <v>42</v>
      </c>
      <c r="K28" s="52">
        <v>0</v>
      </c>
      <c r="L28" s="53"/>
    </row>
    <row r="30" spans="2:12" x14ac:dyDescent="0.2">
      <c r="G30" s="3"/>
      <c r="H30" s="4"/>
    </row>
    <row r="31" spans="2:12" s="11" customFormat="1" ht="20.25" customHeight="1" x14ac:dyDescent="0.2">
      <c r="C31" s="44" t="str">
        <f>"Podiel vysoko závažných rizík ("&amp;$C$41&amp;")"</f>
        <v>Podiel vysoko závažných rizík (A1, A2, B1)</v>
      </c>
      <c r="D31" s="45">
        <f>SUMPRODUCT(COUNTIF($D$6:$D28,{"A1";"A2";"B1"}))/COUNTA($D$6:$D28)</f>
        <v>0.39130434782608697</v>
      </c>
      <c r="E31" s="2"/>
      <c r="F31" s="2"/>
      <c r="G31" s="2"/>
      <c r="H31" s="2"/>
      <c r="I31" s="2"/>
      <c r="J31" s="2"/>
      <c r="K31" s="2"/>
    </row>
    <row r="32" spans="2:12" x14ac:dyDescent="0.2">
      <c r="B32" s="9"/>
      <c r="C32" s="9"/>
      <c r="D32" s="9"/>
      <c r="E32" s="9"/>
      <c r="F32" s="9"/>
    </row>
    <row r="33" spans="2:12" x14ac:dyDescent="0.2">
      <c r="B33" s="9"/>
      <c r="C33" s="25" t="s">
        <v>17</v>
      </c>
      <c r="D33" s="60" t="str">
        <f>$J$40</f>
        <v>Dopad rizika / závislosti</v>
      </c>
      <c r="E33" s="60"/>
      <c r="F33" s="60"/>
    </row>
    <row r="34" spans="2:12" x14ac:dyDescent="0.2">
      <c r="B34" s="9"/>
      <c r="C34" s="31" t="str">
        <f>$G$40</f>
        <v>Pravdepodobnosť 
vzniku rizika / závislosti</v>
      </c>
      <c r="D34" s="18" t="s">
        <v>36</v>
      </c>
      <c r="E34" s="18" t="s">
        <v>37</v>
      </c>
      <c r="F34" s="18" t="s">
        <v>38</v>
      </c>
    </row>
    <row r="35" spans="2:12" x14ac:dyDescent="0.2">
      <c r="B35" s="9"/>
      <c r="C35" s="17" t="s">
        <v>5</v>
      </c>
      <c r="D35" s="28" t="str">
        <f>cfg!$G$2</f>
        <v>A1</v>
      </c>
      <c r="E35" s="28" t="str">
        <f>cfg!$G$3</f>
        <v>A2</v>
      </c>
      <c r="F35" s="29" t="str">
        <f>cfg!$G$4</f>
        <v>A3</v>
      </c>
    </row>
    <row r="36" spans="2:12" x14ac:dyDescent="0.2">
      <c r="B36" s="9"/>
      <c r="C36" s="17" t="s">
        <v>9</v>
      </c>
      <c r="D36" s="28" t="str">
        <f>cfg!$G$5</f>
        <v>B1</v>
      </c>
      <c r="E36" s="29" t="str">
        <f>cfg!$G$6</f>
        <v>B2</v>
      </c>
      <c r="F36" s="30" t="str">
        <f>cfg!$G$7</f>
        <v>B3</v>
      </c>
    </row>
    <row r="37" spans="2:12" x14ac:dyDescent="0.2">
      <c r="B37" s="9"/>
      <c r="C37" s="17" t="s">
        <v>13</v>
      </c>
      <c r="D37" s="29" t="str">
        <f>cfg!$G$8</f>
        <v>C1</v>
      </c>
      <c r="E37" s="30" t="str">
        <f>cfg!$G$9</f>
        <v>C2</v>
      </c>
      <c r="F37" s="30" t="str">
        <f>cfg!$G$10</f>
        <v>C3</v>
      </c>
    </row>
    <row r="38" spans="2:12" x14ac:dyDescent="0.2">
      <c r="B38" s="14"/>
      <c r="C38" s="15"/>
      <c r="D38" s="15"/>
      <c r="E38" s="15"/>
      <c r="F38" s="9"/>
    </row>
    <row r="39" spans="2:12" x14ac:dyDescent="0.2">
      <c r="B39" s="14"/>
      <c r="C39" s="8"/>
      <c r="D39" s="15"/>
      <c r="E39" s="15"/>
      <c r="F39" s="9"/>
    </row>
    <row r="40" spans="2:12" ht="15" customHeight="1" x14ac:dyDescent="0.25">
      <c r="B40" s="9"/>
      <c r="C40" s="25" t="s">
        <v>17</v>
      </c>
      <c r="D40" s="9"/>
      <c r="E40" s="9"/>
      <c r="F40" s="9"/>
      <c r="G40" s="54" t="s">
        <v>53</v>
      </c>
      <c r="H40" s="55"/>
      <c r="I40" s="56"/>
      <c r="J40" s="57" t="s">
        <v>31</v>
      </c>
      <c r="K40" s="58"/>
      <c r="L40" s="59"/>
    </row>
    <row r="41" spans="2:12" ht="14.25" customHeight="1" x14ac:dyDescent="0.2">
      <c r="B41" s="9"/>
      <c r="C41" s="28" t="str">
        <f>CONCATENATE($D$35,", ",$E$35,", ",$D$36)</f>
        <v>A1, A2, B1</v>
      </c>
      <c r="D41" s="65" t="s">
        <v>32</v>
      </c>
      <c r="E41" s="66"/>
      <c r="F41" s="9"/>
      <c r="G41" s="32" t="s">
        <v>47</v>
      </c>
      <c r="H41" s="63" t="s">
        <v>23</v>
      </c>
      <c r="I41" s="64"/>
      <c r="J41" s="32" t="s">
        <v>48</v>
      </c>
      <c r="K41" s="63" t="s">
        <v>33</v>
      </c>
      <c r="L41" s="64"/>
    </row>
    <row r="42" spans="2:12" ht="14.25" customHeight="1" x14ac:dyDescent="0.2">
      <c r="B42" s="9"/>
      <c r="C42" s="29" t="str">
        <f>CONCATENATE($F$35,", ",$E$36,", ",$D$37)</f>
        <v>A3, B2, C1</v>
      </c>
      <c r="D42" s="65" t="s">
        <v>28</v>
      </c>
      <c r="E42" s="66"/>
      <c r="F42" s="9"/>
      <c r="G42" s="33" t="s">
        <v>49</v>
      </c>
      <c r="H42" s="63" t="s">
        <v>24</v>
      </c>
      <c r="I42" s="64"/>
      <c r="J42" s="33" t="s">
        <v>50</v>
      </c>
      <c r="K42" s="63" t="s">
        <v>21</v>
      </c>
      <c r="L42" s="64"/>
    </row>
    <row r="43" spans="2:12" ht="14.25" customHeight="1" x14ac:dyDescent="0.2">
      <c r="B43" s="9"/>
      <c r="C43" s="30" t="str">
        <f>CONCATENATE($F$36,", ",$E$37,", ",$F$37)</f>
        <v>B3, C2, C3</v>
      </c>
      <c r="D43" s="65" t="s">
        <v>29</v>
      </c>
      <c r="E43" s="66"/>
      <c r="F43" s="9"/>
      <c r="G43" s="34" t="s">
        <v>51</v>
      </c>
      <c r="H43" s="63" t="s">
        <v>25</v>
      </c>
      <c r="I43" s="64"/>
      <c r="J43" s="34" t="s">
        <v>52</v>
      </c>
      <c r="K43" s="63" t="s">
        <v>34</v>
      </c>
      <c r="L43" s="64"/>
    </row>
    <row r="44" spans="2:12" ht="33.75" customHeight="1" thickBot="1" x14ac:dyDescent="0.3">
      <c r="B44" s="9"/>
      <c r="C44" s="9"/>
      <c r="D44" s="9"/>
      <c r="E44" s="23"/>
      <c r="F44" s="9"/>
      <c r="G44" s="24"/>
      <c r="H44" s="61"/>
      <c r="I44" s="62"/>
    </row>
    <row r="45" spans="2:12" ht="15" customHeight="1" x14ac:dyDescent="0.25">
      <c r="C45" s="70" t="s">
        <v>30</v>
      </c>
      <c r="D45" s="71"/>
      <c r="E45" s="41"/>
      <c r="F45" s="41"/>
      <c r="G45" s="41"/>
      <c r="H45" s="42"/>
      <c r="I45" s="41"/>
      <c r="J45" s="41"/>
      <c r="K45" s="41"/>
      <c r="L45" s="41"/>
    </row>
    <row r="46" spans="2:12" x14ac:dyDescent="0.2">
      <c r="C46" s="37"/>
      <c r="D46" s="37"/>
      <c r="E46" s="37"/>
      <c r="F46" s="37"/>
      <c r="G46" s="37"/>
      <c r="H46" s="43"/>
      <c r="I46" s="37"/>
      <c r="J46" s="37"/>
      <c r="K46" s="37"/>
      <c r="L46" s="37"/>
    </row>
    <row r="47" spans="2:12" ht="16.5" customHeight="1" x14ac:dyDescent="0.25">
      <c r="C47" s="69" t="s">
        <v>27</v>
      </c>
      <c r="D47" s="62"/>
      <c r="E47" s="62"/>
      <c r="F47" s="62"/>
      <c r="G47" s="62"/>
      <c r="H47" s="62"/>
      <c r="I47" s="62"/>
      <c r="J47" s="62"/>
      <c r="K47" s="62"/>
      <c r="L47" s="62"/>
    </row>
    <row r="48" spans="2:12" ht="15" customHeight="1" x14ac:dyDescent="0.25">
      <c r="C48" s="68" t="s">
        <v>26</v>
      </c>
      <c r="D48" s="68"/>
      <c r="E48" s="68"/>
      <c r="F48" s="68"/>
      <c r="G48" s="68"/>
      <c r="H48" s="68"/>
      <c r="I48" s="68"/>
      <c r="J48" s="68"/>
      <c r="K48" s="68"/>
      <c r="L48" s="68"/>
    </row>
    <row r="49" spans="3:12" ht="21.75" customHeight="1" x14ac:dyDescent="0.2">
      <c r="C49" s="26" t="s">
        <v>22</v>
      </c>
      <c r="D49" s="37"/>
      <c r="E49" s="37"/>
      <c r="F49" s="37"/>
      <c r="G49" s="37"/>
      <c r="H49" s="43"/>
      <c r="I49" s="37"/>
      <c r="J49" s="37"/>
      <c r="K49" s="37"/>
      <c r="L49" s="37"/>
    </row>
    <row r="50" spans="3:12" ht="14.25" customHeight="1" x14ac:dyDescent="0.2">
      <c r="C50" s="67" t="s">
        <v>35</v>
      </c>
      <c r="D50" s="67"/>
      <c r="E50" s="67"/>
      <c r="F50" s="67"/>
      <c r="G50" s="67"/>
      <c r="H50" s="67"/>
      <c r="I50" s="67"/>
      <c r="J50" s="67"/>
      <c r="K50" s="67"/>
      <c r="L50" s="67"/>
    </row>
  </sheetData>
  <mergeCells count="17">
    <mergeCell ref="C50:L50"/>
    <mergeCell ref="C48:L48"/>
    <mergeCell ref="C47:L47"/>
    <mergeCell ref="K41:L41"/>
    <mergeCell ref="K42:L42"/>
    <mergeCell ref="K43:L43"/>
    <mergeCell ref="C45:D45"/>
    <mergeCell ref="G40:I40"/>
    <mergeCell ref="J40:L40"/>
    <mergeCell ref="D33:F33"/>
    <mergeCell ref="H44:I44"/>
    <mergeCell ref="H41:I41"/>
    <mergeCell ref="H42:I42"/>
    <mergeCell ref="H43:I43"/>
    <mergeCell ref="D42:E42"/>
    <mergeCell ref="D41:E41"/>
    <mergeCell ref="D43:E43"/>
  </mergeCells>
  <phoneticPr fontId="11" type="noConversion"/>
  <conditionalFormatting sqref="D6:D28">
    <cfRule type="expression" dxfId="7" priority="77" stopIfTrue="1">
      <formula>OR($D6="B3",$D6="C2",$D6="C3")</formula>
    </cfRule>
    <cfRule type="expression" dxfId="6" priority="78" stopIfTrue="1">
      <formula>OR($D6="A3",$D6="B2",$D6="C1")</formula>
    </cfRule>
    <cfRule type="expression" dxfId="5" priority="79" stopIfTrue="1">
      <formula>OR($D6="A1",$D6="A2",$D6="B1")</formula>
    </cfRule>
  </conditionalFormatting>
  <conditionalFormatting sqref="I6:I28">
    <cfRule type="containsText" dxfId="4" priority="92" stopIfTrue="1" operator="containsText" text="S">
      <formula>NOT(ISERROR(SEARCH("S",I6)))</formula>
    </cfRule>
    <cfRule type="containsText" dxfId="3" priority="93" stopIfTrue="1" operator="containsText" text="V">
      <formula>NOT(ISERROR(SEARCH("V",I6)))</formula>
    </cfRule>
  </conditionalFormatting>
  <conditionalFormatting sqref="I6:J28">
    <cfRule type="containsText" dxfId="2" priority="82" stopIfTrue="1" operator="containsText" text="N">
      <formula>NOT(ISERROR(SEARCH("N",I6)))</formula>
    </cfRule>
  </conditionalFormatting>
  <conditionalFormatting sqref="J6:J28">
    <cfRule type="containsText" dxfId="1" priority="89" stopIfTrue="1" operator="containsText" text="V">
      <formula>NOT(ISERROR(SEARCH("V",J6)))</formula>
    </cfRule>
    <cfRule type="containsText" dxfId="0" priority="90" stopIfTrue="1" operator="containsText" text="F">
      <formula>NOT(ISERROR(SEARCH("F",J6)))</formula>
    </cfRule>
  </conditionalFormatting>
  <hyperlinks>
    <hyperlink ref="C48" r:id="rId1" xr:uid="{00000000-0004-0000-00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cfg!$A$2:$A$4</xm:f>
          </x14:formula1>
          <xm:sqref>I6:I28</xm:sqref>
        </x14:dataValidation>
        <x14:dataValidation type="list" allowBlank="1" showInputMessage="1" showErrorMessage="1" xr:uid="{00000000-0002-0000-0000-000001000000}">
          <x14:formula1>
            <xm:f>cfg!$C$2:$C$4</xm:f>
          </x14:formula1>
          <xm:sqref>J6:J28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/>
  </sheetViews>
  <sheetFormatPr defaultColWidth="8.7109375" defaultRowHeight="15" x14ac:dyDescent="0.25"/>
  <cols>
    <col min="1" max="1" width="24.7109375" customWidth="1"/>
    <col min="2" max="2" width="4.7109375" customWidth="1"/>
    <col min="3" max="3" width="18.7109375" customWidth="1"/>
    <col min="4" max="4" width="4.7109375" customWidth="1"/>
    <col min="5" max="5" width="24.7109375" customWidth="1"/>
    <col min="6" max="6" width="18.7109375" customWidth="1"/>
    <col min="7" max="7" width="9.7109375" customWidth="1"/>
  </cols>
  <sheetData>
    <row r="1" spans="1:7" s="39" customFormat="1" ht="30" x14ac:dyDescent="0.25">
      <c r="A1" s="36" t="s">
        <v>56</v>
      </c>
      <c r="B1" s="38"/>
      <c r="C1" s="36" t="s">
        <v>40</v>
      </c>
      <c r="D1" s="38"/>
      <c r="E1" s="36" t="s">
        <v>57</v>
      </c>
      <c r="F1" s="36" t="s">
        <v>40</v>
      </c>
      <c r="G1" s="36" t="s">
        <v>39</v>
      </c>
    </row>
    <row r="2" spans="1:7" x14ac:dyDescent="0.25">
      <c r="A2" s="40" t="s">
        <v>42</v>
      </c>
      <c r="C2" s="40" t="s">
        <v>45</v>
      </c>
      <c r="E2" s="40" t="str">
        <f>$A$2</f>
        <v>V</v>
      </c>
      <c r="F2" s="40" t="str">
        <f>$C$2</f>
        <v>F</v>
      </c>
      <c r="G2" s="40" t="s">
        <v>6</v>
      </c>
    </row>
    <row r="3" spans="1:7" x14ac:dyDescent="0.25">
      <c r="A3" s="40" t="s">
        <v>43</v>
      </c>
      <c r="C3" s="40" t="s">
        <v>42</v>
      </c>
      <c r="E3" s="40" t="str">
        <f>$A$2</f>
        <v>V</v>
      </c>
      <c r="F3" s="40" t="str">
        <f>$C$3</f>
        <v>V</v>
      </c>
      <c r="G3" s="40" t="s">
        <v>7</v>
      </c>
    </row>
    <row r="4" spans="1:7" x14ac:dyDescent="0.25">
      <c r="A4" s="40" t="s">
        <v>44</v>
      </c>
      <c r="C4" s="40" t="s">
        <v>44</v>
      </c>
      <c r="E4" s="40" t="str">
        <f>$A$2</f>
        <v>V</v>
      </c>
      <c r="F4" s="40" t="str">
        <f>$C$4</f>
        <v>N</v>
      </c>
      <c r="G4" s="40" t="s">
        <v>8</v>
      </c>
    </row>
    <row r="5" spans="1:7" x14ac:dyDescent="0.25">
      <c r="E5" s="40" t="str">
        <f>$A$3</f>
        <v>S</v>
      </c>
      <c r="F5" s="40" t="str">
        <f>$C$2</f>
        <v>F</v>
      </c>
      <c r="G5" s="40" t="s">
        <v>10</v>
      </c>
    </row>
    <row r="6" spans="1:7" x14ac:dyDescent="0.25">
      <c r="E6" s="40" t="str">
        <f>$A$3</f>
        <v>S</v>
      </c>
      <c r="F6" s="40" t="str">
        <f>$C$3</f>
        <v>V</v>
      </c>
      <c r="G6" s="40" t="s">
        <v>11</v>
      </c>
    </row>
    <row r="7" spans="1:7" x14ac:dyDescent="0.25">
      <c r="E7" s="40" t="str">
        <f>$A$3</f>
        <v>S</v>
      </c>
      <c r="F7" s="40" t="str">
        <f>$C$4</f>
        <v>N</v>
      </c>
      <c r="G7" s="40" t="s">
        <v>12</v>
      </c>
    </row>
    <row r="8" spans="1:7" x14ac:dyDescent="0.25">
      <c r="E8" s="40" t="str">
        <f>$A$4</f>
        <v>N</v>
      </c>
      <c r="F8" s="40" t="str">
        <f>$C$2</f>
        <v>F</v>
      </c>
      <c r="G8" s="40" t="s">
        <v>14</v>
      </c>
    </row>
    <row r="9" spans="1:7" x14ac:dyDescent="0.25">
      <c r="E9" s="40" t="str">
        <f>$A$4</f>
        <v>N</v>
      </c>
      <c r="F9" s="40" t="str">
        <f>$C$3</f>
        <v>V</v>
      </c>
      <c r="G9" s="40" t="s">
        <v>15</v>
      </c>
    </row>
    <row r="10" spans="1:7" x14ac:dyDescent="0.25">
      <c r="E10" s="40" t="str">
        <f>$A$4</f>
        <v>N</v>
      </c>
      <c r="F10" s="40" t="str">
        <f>$C$4</f>
        <v>N</v>
      </c>
      <c r="G10" s="40" t="s">
        <v>16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P-01 a I-01-P2_RIZIKAaZAVIS_v2</vt:lpstr>
      <vt:lpstr>cfg</vt:lpstr>
      <vt:lpstr>'P-01 a I-01-P2_RIZIKAaZAVIS_v2'!Oblasť_tlače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2024-01-19T12:34:21Z</dcterms:modified>
  <cp:category/>
</cp:coreProperties>
</file>